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ster" sheetId="1" r:id="rId1"/>
    <sheet name="Play area" sheetId="2" r:id="rId2"/>
    <sheet name="parish office prior 2020" sheetId="3" r:id="rId3"/>
    <sheet name="Parish Office rev Mar 2020" sheetId="4" r:id="rId4"/>
  </sheets>
  <definedNames>
    <definedName name="_xlnm.Print_Area" localSheetId="0">'Master'!$A$1:$J$45</definedName>
    <definedName name="_xlnm.Print_Area" localSheetId="2">'parish office prior 2020'!$A$1:$G$38</definedName>
  </definedNames>
  <calcPr fullCalcOnLoad="1"/>
</workbook>
</file>

<file path=xl/sharedStrings.xml><?xml version="1.0" encoding="utf-8"?>
<sst xmlns="http://schemas.openxmlformats.org/spreadsheetml/2006/main" count="335" uniqueCount="206">
  <si>
    <t>Total fixed assets and long term assets at historic value</t>
  </si>
  <si>
    <t>Value at purchase</t>
  </si>
  <si>
    <t>Verified date</t>
  </si>
  <si>
    <t>initials</t>
  </si>
  <si>
    <t>Description</t>
  </si>
  <si>
    <t>Parish Office contents</t>
  </si>
  <si>
    <t>Jubilee copse street furniture</t>
  </si>
  <si>
    <t>comment</t>
  </si>
  <si>
    <t>Estimated</t>
  </si>
  <si>
    <t>Horton Road</t>
  </si>
  <si>
    <t>Horton Road street furniture</t>
  </si>
  <si>
    <t>fire beaters</t>
  </si>
  <si>
    <t>seat</t>
  </si>
  <si>
    <t>sign</t>
  </si>
  <si>
    <t>dog bin</t>
  </si>
  <si>
    <t>waste bins x3</t>
  </si>
  <si>
    <t>Goals</t>
  </si>
  <si>
    <t>signs x2</t>
  </si>
  <si>
    <t>land</t>
  </si>
  <si>
    <t>Under covenant from Lord Normington</t>
  </si>
  <si>
    <t xml:space="preserve">Jubilee Copse </t>
  </si>
  <si>
    <t>Location</t>
  </si>
  <si>
    <t xml:space="preserve">Braeside Road </t>
  </si>
  <si>
    <t>Ashley Drive South</t>
  </si>
  <si>
    <t>Braeside Road</t>
  </si>
  <si>
    <t>see detailed register</t>
  </si>
  <si>
    <t>five bar gate</t>
  </si>
  <si>
    <t>gates kissing</t>
  </si>
  <si>
    <t>gates braeside rd</t>
  </si>
  <si>
    <t>seating x 10</t>
  </si>
  <si>
    <t>date</t>
  </si>
  <si>
    <t>Dog bins x 6</t>
  </si>
  <si>
    <t>various</t>
  </si>
  <si>
    <t>Litter bins x3</t>
  </si>
  <si>
    <t xml:space="preserve">Traffic mirror </t>
  </si>
  <si>
    <t>Noticeboards</t>
  </si>
  <si>
    <t>1995 E</t>
  </si>
  <si>
    <t>Various</t>
  </si>
  <si>
    <t>Bowls club land</t>
  </si>
  <si>
    <t>Land VH</t>
  </si>
  <si>
    <t>Scouts Hall land</t>
  </si>
  <si>
    <t>Land only building and assets Scouts owned</t>
  </si>
  <si>
    <t>Land only building and assets Bowls Club owned</t>
  </si>
  <si>
    <t>Grange Road/Boundary Lane</t>
  </si>
  <si>
    <t>Total of fixed assets and long term assets</t>
  </si>
  <si>
    <t>various upgd 07</t>
  </si>
  <si>
    <t>Civic Regalia</t>
  </si>
  <si>
    <t>Bronze Plaque "William Webb"</t>
  </si>
  <si>
    <t>High Street</t>
  </si>
  <si>
    <t>2001E</t>
  </si>
  <si>
    <t>value taken from opening speech of hall</t>
  </si>
  <si>
    <t>building cost from minutes</t>
  </si>
  <si>
    <t>building cost from lottery fund applications</t>
  </si>
  <si>
    <t>Recreation area land</t>
  </si>
  <si>
    <t>Land only</t>
  </si>
  <si>
    <t>Assets Register</t>
  </si>
  <si>
    <t>Item</t>
  </si>
  <si>
    <t>Purchase date</t>
  </si>
  <si>
    <t>Purc. price</t>
  </si>
  <si>
    <t>Parish Council Office</t>
  </si>
  <si>
    <t>Filing Cabinet</t>
  </si>
  <si>
    <t>PC Office</t>
  </si>
  <si>
    <t>prior 98/99 Audit</t>
  </si>
  <si>
    <t>prior 98/99</t>
  </si>
  <si>
    <t>audit</t>
  </si>
  <si>
    <t>Kidney end work station</t>
  </si>
  <si>
    <t>Desk high pedestal</t>
  </si>
  <si>
    <t>and return</t>
  </si>
  <si>
    <t>Pheonix Fire drawer</t>
  </si>
  <si>
    <t>Westminster Chairs</t>
  </si>
  <si>
    <t>office chair</t>
  </si>
  <si>
    <t>Leased</t>
  </si>
  <si>
    <t>Copycare leased machine</t>
  </si>
  <si>
    <t>Value specified</t>
  </si>
  <si>
    <t>Heater</t>
  </si>
  <si>
    <t>99/00</t>
  </si>
  <si>
    <t>Vacuum Cleaner</t>
  </si>
  <si>
    <t>min 450</t>
  </si>
  <si>
    <t>07.02.04</t>
  </si>
  <si>
    <t>Shredder/Kettle/ ansphone</t>
  </si>
  <si>
    <t>prior to july 2004</t>
  </si>
  <si>
    <t xml:space="preserve">Misc </t>
  </si>
  <si>
    <t>PC office</t>
  </si>
  <si>
    <t>Security:  Parish Office Alarmed rear of Village Hall.</t>
  </si>
  <si>
    <t xml:space="preserve">Value </t>
  </si>
  <si>
    <t>Older area</t>
  </si>
  <si>
    <t>Proludic</t>
  </si>
  <si>
    <t>Supply</t>
  </si>
  <si>
    <t>purchase date</t>
  </si>
  <si>
    <t>Aeroskate</t>
  </si>
  <si>
    <t>Dec 2007</t>
  </si>
  <si>
    <t>Gyrosprial</t>
  </si>
  <si>
    <t>Rodeo Disc</t>
  </si>
  <si>
    <t>Sub Total supply &amp; deliver only</t>
  </si>
  <si>
    <t>To install all proludic equipment</t>
  </si>
  <si>
    <t>Total older Area for Insurance</t>
  </si>
  <si>
    <t>Younger area</t>
  </si>
  <si>
    <t>Husson</t>
  </si>
  <si>
    <t>seesaw</t>
  </si>
  <si>
    <t>swing</t>
  </si>
  <si>
    <t>slide wagon</t>
  </si>
  <si>
    <t>Roundabout</t>
  </si>
  <si>
    <t>Spring hellicopter</t>
  </si>
  <si>
    <t>Total install (Husson)</t>
  </si>
  <si>
    <t>Total younger Area for Insurance</t>
  </si>
  <si>
    <t>MISC</t>
  </si>
  <si>
    <t xml:space="preserve">Misc: </t>
  </si>
  <si>
    <t>Gates supply and install by Playground</t>
  </si>
  <si>
    <t>bins</t>
  </si>
  <si>
    <t xml:space="preserve">Misc Total </t>
  </si>
  <si>
    <t xml:space="preserve">Existing Equipment refurbished Dec 2007 </t>
  </si>
  <si>
    <t>Monkeys Wood climbing frame</t>
  </si>
  <si>
    <t>April 1999</t>
  </si>
  <si>
    <t>Aerial Slide</t>
  </si>
  <si>
    <t>July 2002</t>
  </si>
  <si>
    <t>Picnic table</t>
  </si>
  <si>
    <t>Nov 2003</t>
  </si>
  <si>
    <t>Equipment retained from before refurbishment</t>
  </si>
  <si>
    <t>Value of equipment in Play Park</t>
  </si>
  <si>
    <t xml:space="preserve">Two street lights </t>
  </si>
  <si>
    <t>1990E</t>
  </si>
  <si>
    <t xml:space="preserve">Replacement fencing </t>
  </si>
  <si>
    <t>Before 1998</t>
  </si>
  <si>
    <t>Estimate £635 each</t>
  </si>
  <si>
    <t xml:space="preserve">street </t>
  </si>
  <si>
    <t>gates</t>
  </si>
  <si>
    <t>fences</t>
  </si>
  <si>
    <t xml:space="preserve">Basketball </t>
  </si>
  <si>
    <t>high fencing</t>
  </si>
  <si>
    <t>estimate prior 2004</t>
  </si>
  <si>
    <t>Land at Ashley</t>
  </si>
  <si>
    <t>Adjacent to Folly Farm</t>
  </si>
  <si>
    <t>Hospital &amp; Woodman</t>
  </si>
  <si>
    <t>Car RTA replaced</t>
  </si>
  <si>
    <t>shell garage</t>
  </si>
  <si>
    <t>Kennels A31</t>
  </si>
  <si>
    <t>Woodman opp hosp</t>
  </si>
  <si>
    <t>St Ives end lane A31</t>
  </si>
  <si>
    <t>West bound St ives end</t>
  </si>
  <si>
    <t>Close Oaks Drive</t>
  </si>
  <si>
    <t>Total including street furniture of park</t>
  </si>
  <si>
    <t>Total of shelters</t>
  </si>
  <si>
    <t>sub total of shelters is £18301</t>
  </si>
  <si>
    <t>We have an interest with Ringwood Town Council</t>
  </si>
  <si>
    <t xml:space="preserve">7 + 5 </t>
  </si>
  <si>
    <t>Shelter Abacus</t>
  </si>
  <si>
    <t>Shelter Queensbury</t>
  </si>
  <si>
    <t>Shelter Durham</t>
  </si>
  <si>
    <t>Shelter Wooden</t>
  </si>
  <si>
    <t>shelter Green</t>
  </si>
  <si>
    <t>building leased 99 yr VHMC</t>
  </si>
  <si>
    <t xml:space="preserve">building leased 21yrs </t>
  </si>
  <si>
    <t>land leased 40 years</t>
  </si>
  <si>
    <t>1.05.86</t>
  </si>
  <si>
    <t>01.01.1991</t>
  </si>
  <si>
    <t>Village Hall (FRL)</t>
  </si>
  <si>
    <t>Annexe (FRL)</t>
  </si>
  <si>
    <t>Youth Club&amp; Tennis (FRL)</t>
  </si>
  <si>
    <t>Demolished and new built Aug 11</t>
  </si>
  <si>
    <t xml:space="preserve"> ,.</t>
  </si>
  <si>
    <t xml:space="preserve">DELL laptop </t>
  </si>
  <si>
    <t>total</t>
  </si>
  <si>
    <t>Gym</t>
  </si>
  <si>
    <t>Play area + Gym</t>
  </si>
  <si>
    <t>2015/2016</t>
  </si>
  <si>
    <t>March 2015</t>
  </si>
  <si>
    <t>leased</t>
  </si>
  <si>
    <t xml:space="preserve">DELL projector </t>
  </si>
  <si>
    <t>PC office/home</t>
  </si>
  <si>
    <t xml:space="preserve">CN OTHC14-S0081-577-0135 </t>
  </si>
  <si>
    <t>15.04.16</t>
  </si>
  <si>
    <t>2016/2017</t>
  </si>
  <si>
    <t>DSC-WX220</t>
  </si>
  <si>
    <t>cybershot Sony Camera</t>
  </si>
  <si>
    <t>2017/2018</t>
  </si>
  <si>
    <t>27.11.2017</t>
  </si>
  <si>
    <t>Dictaphone recorder</t>
  </si>
  <si>
    <t>mobile, office</t>
  </si>
  <si>
    <t>Sony</t>
  </si>
  <si>
    <t>panasonic</t>
  </si>
  <si>
    <t>telephone/ans ph</t>
  </si>
  <si>
    <t>2018/2019</t>
  </si>
  <si>
    <t>Rollup removed Sept 2018</t>
  </si>
  <si>
    <t>The Elk/reindeer removed vandalism December 2018</t>
  </si>
  <si>
    <t>2019/2020</t>
  </si>
  <si>
    <t>Play Area Assets Register   Location:  Braeside Road recreation ground 2019/2020</t>
  </si>
  <si>
    <t>revd Oct 2019</t>
  </si>
  <si>
    <t>W/O</t>
  </si>
  <si>
    <t>missing</t>
  </si>
  <si>
    <t>Shredder/Kettle</t>
  </si>
  <si>
    <t xml:space="preserve"> corner desks</t>
  </si>
  <si>
    <t>2X</t>
  </si>
  <si>
    <t>three draw units</t>
  </si>
  <si>
    <t>small 2 draw unti</t>
  </si>
  <si>
    <t xml:space="preserve">PC Office </t>
  </si>
  <si>
    <t xml:space="preserve">2X </t>
  </si>
  <si>
    <t>Vacumn cleaner</t>
  </si>
  <si>
    <t>screen in YC</t>
  </si>
  <si>
    <t>YC</t>
  </si>
  <si>
    <t>new lap top and main comp</t>
  </si>
  <si>
    <t>12.11.2019</t>
  </si>
  <si>
    <t xml:space="preserve">Meeting tables </t>
  </si>
  <si>
    <t>5.2.2020</t>
  </si>
  <si>
    <t>revd Mar 20</t>
  </si>
  <si>
    <t>w/o Mar 20</t>
  </si>
  <si>
    <t xml:space="preserve">A31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</si>
</sst>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&quot;£&quot;#,##0"/>
    <numFmt numFmtId="174" formatCode="&quot;£&quot;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6" fontId="0" fillId="0" borderId="10" xfId="0" applyNumberFormat="1" applyBorder="1" applyAlignment="1">
      <alignment/>
    </xf>
    <xf numFmtId="17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7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4" fontId="0" fillId="0" borderId="10" xfId="0" applyNumberFormat="1" applyBorder="1" applyAlignment="1">
      <alignment/>
    </xf>
    <xf numFmtId="17" fontId="0" fillId="0" borderId="10" xfId="0" applyNumberFormat="1" applyFont="1" applyBorder="1" applyAlignment="1">
      <alignment/>
    </xf>
    <xf numFmtId="17" fontId="3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14" fontId="7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6">
      <selection activeCell="G37" sqref="G37"/>
    </sheetView>
  </sheetViews>
  <sheetFormatPr defaultColWidth="9.140625" defaultRowHeight="12.75"/>
  <cols>
    <col min="1" max="1" width="23.8515625" style="14" customWidth="1"/>
    <col min="2" max="2" width="19.00390625" style="3" customWidth="1"/>
    <col min="3" max="3" width="9.8515625" style="0" customWidth="1"/>
    <col min="4" max="4" width="16.57421875" style="0" customWidth="1"/>
    <col min="5" max="5" width="5.8515625" style="1" customWidth="1"/>
    <col min="6" max="6" width="5.140625" style="0" customWidth="1"/>
    <col min="7" max="7" width="34.421875" style="3" customWidth="1"/>
    <col min="8" max="8" width="18.140625" style="3" customWidth="1"/>
    <col min="9" max="10" width="6.00390625" style="3" customWidth="1"/>
  </cols>
  <sheetData>
    <row r="1" spans="1:10" s="2" customFormat="1" ht="12.75">
      <c r="A1" s="36" t="s">
        <v>0</v>
      </c>
      <c r="B1" s="6"/>
      <c r="C1" s="4"/>
      <c r="D1" s="4" t="s">
        <v>184</v>
      </c>
      <c r="E1" s="5"/>
      <c r="F1" s="4"/>
      <c r="G1" s="45">
        <f ca="1">TODAY()</f>
        <v>43962</v>
      </c>
      <c r="H1" s="6"/>
      <c r="I1" s="6" t="s">
        <v>124</v>
      </c>
      <c r="J1" s="6" t="s">
        <v>125</v>
      </c>
    </row>
    <row r="2" spans="1:10" s="2" customFormat="1" ht="12.75">
      <c r="A2" s="36" t="s">
        <v>4</v>
      </c>
      <c r="B2" s="6"/>
      <c r="C2" s="4" t="s">
        <v>30</v>
      </c>
      <c r="D2" s="4" t="s">
        <v>1</v>
      </c>
      <c r="E2" s="5" t="s">
        <v>2</v>
      </c>
      <c r="F2" s="4" t="s">
        <v>3</v>
      </c>
      <c r="G2" s="6" t="s">
        <v>7</v>
      </c>
      <c r="H2" s="6" t="s">
        <v>21</v>
      </c>
      <c r="I2" s="6"/>
      <c r="J2" s="6" t="s">
        <v>126</v>
      </c>
    </row>
    <row r="3" spans="1:10" ht="12.75">
      <c r="A3" s="37" t="s">
        <v>5</v>
      </c>
      <c r="B3" s="9"/>
      <c r="C3" s="7"/>
      <c r="D3" s="7">
        <v>6683</v>
      </c>
      <c r="E3" s="8"/>
      <c r="F3" s="7"/>
      <c r="G3" s="9" t="s">
        <v>25</v>
      </c>
      <c r="H3" s="9" t="s">
        <v>22</v>
      </c>
      <c r="I3" s="9"/>
      <c r="J3" s="9"/>
    </row>
    <row r="4" spans="1:10" ht="12.75">
      <c r="A4" s="37" t="s">
        <v>163</v>
      </c>
      <c r="B4" s="9"/>
      <c r="C4" s="10" t="s">
        <v>45</v>
      </c>
      <c r="D4" s="7">
        <v>51735</v>
      </c>
      <c r="E4" s="8"/>
      <c r="F4" s="7"/>
      <c r="G4" s="9" t="s">
        <v>25</v>
      </c>
      <c r="H4" s="9" t="s">
        <v>22</v>
      </c>
      <c r="I4" s="9">
        <v>300</v>
      </c>
      <c r="J4" s="9">
        <v>6752</v>
      </c>
    </row>
    <row r="5" spans="1:10" ht="12.75">
      <c r="A5" s="37" t="s">
        <v>155</v>
      </c>
      <c r="B5" s="9" t="s">
        <v>150</v>
      </c>
      <c r="C5" s="7">
        <v>1975</v>
      </c>
      <c r="D5" s="7">
        <v>45000</v>
      </c>
      <c r="E5" s="8"/>
      <c r="F5" s="7"/>
      <c r="G5" s="9" t="s">
        <v>50</v>
      </c>
      <c r="H5" s="9" t="s">
        <v>22</v>
      </c>
      <c r="I5" s="9"/>
      <c r="J5" s="9"/>
    </row>
    <row r="6" spans="1:10" ht="12.75">
      <c r="A6" s="37" t="s">
        <v>156</v>
      </c>
      <c r="B6" s="9" t="s">
        <v>150</v>
      </c>
      <c r="C6" s="7">
        <v>1985</v>
      </c>
      <c r="D6" s="7">
        <v>45384</v>
      </c>
      <c r="E6" s="8"/>
      <c r="F6" s="7"/>
      <c r="G6" s="9" t="s">
        <v>51</v>
      </c>
      <c r="H6" s="9" t="s">
        <v>22</v>
      </c>
      <c r="I6" s="9"/>
      <c r="J6" s="9"/>
    </row>
    <row r="7" spans="1:10" ht="12.75">
      <c r="A7" s="37" t="s">
        <v>157</v>
      </c>
      <c r="B7" s="9" t="s">
        <v>151</v>
      </c>
      <c r="C7" s="7">
        <v>1998</v>
      </c>
      <c r="D7" s="7">
        <v>303192</v>
      </c>
      <c r="E7" s="8"/>
      <c r="F7" s="7"/>
      <c r="G7" s="9" t="s">
        <v>52</v>
      </c>
      <c r="H7" s="9" t="s">
        <v>22</v>
      </c>
      <c r="I7" s="9"/>
      <c r="J7" s="9"/>
    </row>
    <row r="8" spans="1:10" ht="12.75">
      <c r="A8" s="36" t="s">
        <v>20</v>
      </c>
      <c r="B8" s="9" t="s">
        <v>18</v>
      </c>
      <c r="C8" s="7"/>
      <c r="D8" s="7">
        <v>1</v>
      </c>
      <c r="E8" s="8"/>
      <c r="F8" s="7"/>
      <c r="G8" s="9"/>
      <c r="H8" s="9" t="s">
        <v>23</v>
      </c>
      <c r="I8" s="9"/>
      <c r="J8" s="9"/>
    </row>
    <row r="9" spans="1:10" ht="12.75">
      <c r="A9" s="37" t="s">
        <v>6</v>
      </c>
      <c r="B9" s="9" t="s">
        <v>14</v>
      </c>
      <c r="C9" s="7"/>
      <c r="D9" s="7">
        <v>80</v>
      </c>
      <c r="E9" s="8"/>
      <c r="F9" s="7"/>
      <c r="G9" s="9"/>
      <c r="H9" s="9" t="s">
        <v>23</v>
      </c>
      <c r="I9" s="9">
        <v>80</v>
      </c>
      <c r="J9" s="9"/>
    </row>
    <row r="10" spans="1:10" ht="12.75">
      <c r="A10" s="37"/>
      <c r="B10" s="9" t="s">
        <v>12</v>
      </c>
      <c r="C10" s="7"/>
      <c r="D10" s="7">
        <v>150</v>
      </c>
      <c r="E10" s="8"/>
      <c r="F10" s="7"/>
      <c r="G10" s="9"/>
      <c r="H10" s="9" t="s">
        <v>23</v>
      </c>
      <c r="I10" s="9">
        <v>150</v>
      </c>
      <c r="J10" s="9"/>
    </row>
    <row r="11" spans="1:10" ht="12.75">
      <c r="A11" s="37"/>
      <c r="B11" s="9" t="s">
        <v>13</v>
      </c>
      <c r="C11" s="11">
        <v>40238</v>
      </c>
      <c r="D11" s="7">
        <v>100</v>
      </c>
      <c r="E11" s="8"/>
      <c r="F11" s="7"/>
      <c r="G11" s="9"/>
      <c r="H11" s="9" t="s">
        <v>23</v>
      </c>
      <c r="I11" s="9">
        <v>100</v>
      </c>
      <c r="J11" s="9"/>
    </row>
    <row r="12" spans="1:10" ht="12.75">
      <c r="A12" s="37"/>
      <c r="B12" s="9" t="s">
        <v>11</v>
      </c>
      <c r="C12" s="7"/>
      <c r="D12" s="7">
        <v>200</v>
      </c>
      <c r="E12" s="8"/>
      <c r="F12" s="7"/>
      <c r="G12" s="9" t="s">
        <v>8</v>
      </c>
      <c r="H12" s="9" t="s">
        <v>23</v>
      </c>
      <c r="I12" s="9">
        <v>200</v>
      </c>
      <c r="J12" s="9"/>
    </row>
    <row r="13" spans="1:10" ht="12.75">
      <c r="A13" s="36" t="s">
        <v>9</v>
      </c>
      <c r="B13" s="9" t="s">
        <v>18</v>
      </c>
      <c r="C13" s="7"/>
      <c r="D13" s="7">
        <v>1</v>
      </c>
      <c r="E13" s="8"/>
      <c r="F13" s="7"/>
      <c r="G13" s="9" t="s">
        <v>19</v>
      </c>
      <c r="H13" s="9"/>
      <c r="I13" s="9"/>
      <c r="J13" s="9"/>
    </row>
    <row r="14" spans="1:10" ht="12.75">
      <c r="A14" s="37" t="s">
        <v>10</v>
      </c>
      <c r="B14" s="9" t="s">
        <v>17</v>
      </c>
      <c r="C14" s="11">
        <v>40238</v>
      </c>
      <c r="D14" s="7">
        <v>350</v>
      </c>
      <c r="E14" s="8"/>
      <c r="F14" s="7"/>
      <c r="G14" s="9"/>
      <c r="H14" s="9"/>
      <c r="I14" s="9">
        <v>350</v>
      </c>
      <c r="J14" s="9"/>
    </row>
    <row r="15" spans="1:10" ht="12.75">
      <c r="A15" s="37"/>
      <c r="B15" s="9" t="s">
        <v>14</v>
      </c>
      <c r="C15" s="7"/>
      <c r="D15" s="7">
        <v>80</v>
      </c>
      <c r="E15" s="8"/>
      <c r="F15" s="7"/>
      <c r="G15" s="9"/>
      <c r="H15" s="9"/>
      <c r="I15" s="9">
        <v>80</v>
      </c>
      <c r="J15" s="9"/>
    </row>
    <row r="16" spans="1:10" ht="12.75">
      <c r="A16" s="37"/>
      <c r="B16" s="9" t="s">
        <v>15</v>
      </c>
      <c r="C16" s="7"/>
      <c r="D16" s="7">
        <v>240</v>
      </c>
      <c r="E16" s="8"/>
      <c r="F16" s="7"/>
      <c r="G16" s="9"/>
      <c r="H16" s="9"/>
      <c r="I16" s="9">
        <v>240</v>
      </c>
      <c r="J16" s="9"/>
    </row>
    <row r="17" spans="1:10" ht="12.75">
      <c r="A17" s="37"/>
      <c r="B17" s="9" t="s">
        <v>16</v>
      </c>
      <c r="C17" s="7"/>
      <c r="D17" s="12">
        <v>280</v>
      </c>
      <c r="E17" s="8"/>
      <c r="F17" s="7"/>
      <c r="G17" s="9" t="s">
        <v>8</v>
      </c>
      <c r="H17" s="9"/>
      <c r="I17" s="9"/>
      <c r="J17" s="9"/>
    </row>
    <row r="18" spans="1:10" ht="12.75">
      <c r="A18" s="37"/>
      <c r="B18" s="9" t="s">
        <v>26</v>
      </c>
      <c r="C18" s="7"/>
      <c r="D18" s="12">
        <v>500</v>
      </c>
      <c r="E18" s="8"/>
      <c r="F18" s="7"/>
      <c r="G18" s="9"/>
      <c r="H18" s="9"/>
      <c r="I18" s="9"/>
      <c r="J18" s="33">
        <v>500</v>
      </c>
    </row>
    <row r="19" spans="1:10" ht="12.75">
      <c r="A19" s="36" t="s">
        <v>24</v>
      </c>
      <c r="B19" s="9" t="s">
        <v>29</v>
      </c>
      <c r="C19" s="7"/>
      <c r="D19" s="7">
        <v>1500</v>
      </c>
      <c r="E19" s="8"/>
      <c r="F19" s="7"/>
      <c r="G19" s="9" t="s">
        <v>8</v>
      </c>
      <c r="H19" s="9"/>
      <c r="I19" s="9">
        <v>1500</v>
      </c>
      <c r="J19" s="9"/>
    </row>
    <row r="20" spans="1:10" ht="12.75">
      <c r="A20" s="37"/>
      <c r="B20" s="9" t="s">
        <v>27</v>
      </c>
      <c r="C20" s="7"/>
      <c r="D20" s="7">
        <v>500</v>
      </c>
      <c r="E20" s="8"/>
      <c r="F20" s="7"/>
      <c r="G20" s="9"/>
      <c r="H20" s="9"/>
      <c r="I20" s="9"/>
      <c r="J20" s="9">
        <v>500</v>
      </c>
    </row>
    <row r="21" spans="1:10" ht="12.75">
      <c r="A21" s="37"/>
      <c r="B21" s="9" t="s">
        <v>28</v>
      </c>
      <c r="C21" s="7"/>
      <c r="D21" s="7">
        <v>500</v>
      </c>
      <c r="E21" s="8"/>
      <c r="F21" s="7"/>
      <c r="G21" s="9"/>
      <c r="H21" s="9"/>
      <c r="I21" s="9"/>
      <c r="J21" s="9">
        <v>500</v>
      </c>
    </row>
    <row r="22" spans="1:10" ht="12.75">
      <c r="A22" s="37"/>
      <c r="B22" s="9" t="s">
        <v>17</v>
      </c>
      <c r="C22" s="11">
        <v>40238</v>
      </c>
      <c r="D22" s="7">
        <v>350</v>
      </c>
      <c r="E22" s="8"/>
      <c r="F22" s="7"/>
      <c r="G22" s="9"/>
      <c r="H22" s="9"/>
      <c r="I22" s="9"/>
      <c r="J22" s="9">
        <v>350</v>
      </c>
    </row>
    <row r="23" spans="1:10" ht="12.75">
      <c r="A23" s="37"/>
      <c r="B23" s="9" t="s">
        <v>31</v>
      </c>
      <c r="C23" s="7" t="s">
        <v>32</v>
      </c>
      <c r="D23" s="7">
        <v>480</v>
      </c>
      <c r="E23" s="8"/>
      <c r="F23" s="7"/>
      <c r="G23" s="9"/>
      <c r="H23" s="9"/>
      <c r="I23" s="9"/>
      <c r="J23" s="9">
        <v>480</v>
      </c>
    </row>
    <row r="24" spans="1:10" ht="12.75">
      <c r="A24" s="37"/>
      <c r="B24" s="9" t="s">
        <v>33</v>
      </c>
      <c r="C24" s="11">
        <v>40238</v>
      </c>
      <c r="D24" s="7">
        <v>240</v>
      </c>
      <c r="E24" s="8"/>
      <c r="F24" s="7"/>
      <c r="G24" s="9"/>
      <c r="H24" s="9"/>
      <c r="I24" s="9"/>
      <c r="J24" s="9">
        <v>240</v>
      </c>
    </row>
    <row r="25" spans="1:10" ht="12.75">
      <c r="A25" s="37"/>
      <c r="B25" s="9" t="s">
        <v>16</v>
      </c>
      <c r="C25" s="11" t="s">
        <v>49</v>
      </c>
      <c r="D25" s="7">
        <v>140</v>
      </c>
      <c r="E25" s="8"/>
      <c r="F25" s="7"/>
      <c r="G25" s="9"/>
      <c r="H25" s="9"/>
      <c r="I25" s="9">
        <v>150</v>
      </c>
      <c r="J25" s="9"/>
    </row>
    <row r="26" spans="1:10" ht="12.75">
      <c r="A26" s="37"/>
      <c r="B26" s="9" t="s">
        <v>39</v>
      </c>
      <c r="C26" s="11"/>
      <c r="D26" s="7">
        <v>1</v>
      </c>
      <c r="E26" s="8"/>
      <c r="F26" s="7"/>
      <c r="G26" s="9" t="s">
        <v>54</v>
      </c>
      <c r="H26" s="9"/>
      <c r="I26" s="9"/>
      <c r="J26" s="9"/>
    </row>
    <row r="27" spans="1:10" ht="12.75">
      <c r="A27" s="9" t="s">
        <v>38</v>
      </c>
      <c r="B27" s="3" t="s">
        <v>152</v>
      </c>
      <c r="C27" s="11" t="s">
        <v>153</v>
      </c>
      <c r="D27" s="7">
        <v>1</v>
      </c>
      <c r="E27" s="8"/>
      <c r="F27" s="7"/>
      <c r="G27" s="9" t="s">
        <v>42</v>
      </c>
      <c r="H27" s="9"/>
      <c r="I27" s="9"/>
      <c r="J27" s="9"/>
    </row>
    <row r="28" spans="1:10" ht="12.75">
      <c r="A28" s="9" t="s">
        <v>40</v>
      </c>
      <c r="B28" s="3" t="s">
        <v>152</v>
      </c>
      <c r="C28" s="11" t="s">
        <v>154</v>
      </c>
      <c r="D28" s="7">
        <v>1</v>
      </c>
      <c r="E28" s="8"/>
      <c r="F28" s="7"/>
      <c r="G28" s="9" t="s">
        <v>41</v>
      </c>
      <c r="H28" s="9"/>
      <c r="I28" s="9"/>
      <c r="J28" s="9"/>
    </row>
    <row r="29" spans="1:10" ht="12.75">
      <c r="A29" s="37"/>
      <c r="B29" s="9" t="s">
        <v>53</v>
      </c>
      <c r="C29" s="11"/>
      <c r="D29" s="7">
        <v>1</v>
      </c>
      <c r="E29" s="8"/>
      <c r="F29" s="7"/>
      <c r="G29" s="9"/>
      <c r="H29" s="9"/>
      <c r="I29" s="9"/>
      <c r="J29" s="9"/>
    </row>
    <row r="30" spans="1:10" ht="12.75">
      <c r="A30" s="37"/>
      <c r="B30" s="9" t="s">
        <v>128</v>
      </c>
      <c r="C30" s="11"/>
      <c r="D30" s="7">
        <v>1300</v>
      </c>
      <c r="E30" s="8"/>
      <c r="F30" s="7"/>
      <c r="G30" s="9" t="s">
        <v>129</v>
      </c>
      <c r="H30" s="9"/>
      <c r="I30" s="9"/>
      <c r="J30" s="9">
        <v>1300</v>
      </c>
    </row>
    <row r="31" spans="1:10" ht="12.75">
      <c r="A31" s="37"/>
      <c r="B31" s="9" t="s">
        <v>127</v>
      </c>
      <c r="C31" s="11"/>
      <c r="D31" s="7">
        <v>484</v>
      </c>
      <c r="E31" s="8"/>
      <c r="F31" s="7"/>
      <c r="G31" s="9" t="s">
        <v>129</v>
      </c>
      <c r="H31" s="9"/>
      <c r="I31" s="9"/>
      <c r="J31" s="9"/>
    </row>
    <row r="32" spans="1:10" ht="12.75">
      <c r="A32" s="36" t="s">
        <v>130</v>
      </c>
      <c r="B32" s="9" t="s">
        <v>131</v>
      </c>
      <c r="C32" s="11"/>
      <c r="D32" s="7">
        <v>1</v>
      </c>
      <c r="E32" s="8"/>
      <c r="F32" s="7"/>
      <c r="G32" s="9" t="s">
        <v>143</v>
      </c>
      <c r="H32" s="9"/>
      <c r="I32" s="9"/>
      <c r="J32" s="9"/>
    </row>
    <row r="33" spans="1:10" ht="12.75">
      <c r="A33" s="37" t="s">
        <v>34</v>
      </c>
      <c r="B33" s="9"/>
      <c r="C33" s="7"/>
      <c r="D33" s="7">
        <v>312</v>
      </c>
      <c r="E33" s="8"/>
      <c r="F33" s="7"/>
      <c r="G33" s="9"/>
      <c r="H33" s="9" t="s">
        <v>43</v>
      </c>
      <c r="I33" s="9">
        <v>312</v>
      </c>
      <c r="J33" s="9"/>
    </row>
    <row r="34" spans="1:10" ht="12.75">
      <c r="A34" s="37" t="s">
        <v>145</v>
      </c>
      <c r="B34" s="9" t="s">
        <v>132</v>
      </c>
      <c r="C34" s="7" t="s">
        <v>63</v>
      </c>
      <c r="D34" s="7">
        <v>3321</v>
      </c>
      <c r="E34" s="8"/>
      <c r="F34" s="7"/>
      <c r="G34" s="9"/>
      <c r="H34" s="9"/>
      <c r="I34" s="9"/>
      <c r="J34" s="9"/>
    </row>
    <row r="35" spans="1:10" ht="12.75">
      <c r="A35" s="37" t="s">
        <v>145</v>
      </c>
      <c r="B35" s="9" t="s">
        <v>136</v>
      </c>
      <c r="C35" s="7" t="s">
        <v>63</v>
      </c>
      <c r="D35" s="7">
        <v>3321</v>
      </c>
      <c r="E35" s="8"/>
      <c r="F35" s="7"/>
      <c r="G35" s="9"/>
      <c r="H35" s="9"/>
      <c r="I35" s="9"/>
      <c r="J35" s="9"/>
    </row>
    <row r="36" spans="1:10" ht="12.75">
      <c r="A36" s="37" t="s">
        <v>146</v>
      </c>
      <c r="B36" s="9" t="s">
        <v>205</v>
      </c>
      <c r="C36" s="11">
        <v>38687</v>
      </c>
      <c r="D36" s="7">
        <v>3372</v>
      </c>
      <c r="E36" s="8"/>
      <c r="F36" s="7"/>
      <c r="G36" s="9" t="s">
        <v>133</v>
      </c>
      <c r="H36" s="9"/>
      <c r="I36" s="9"/>
      <c r="J36" s="9"/>
    </row>
    <row r="37" spans="1:10" ht="12.75">
      <c r="A37" s="37" t="s">
        <v>146</v>
      </c>
      <c r="B37" s="9" t="s">
        <v>134</v>
      </c>
      <c r="C37" s="7" t="s">
        <v>63</v>
      </c>
      <c r="D37" s="7">
        <v>2400</v>
      </c>
      <c r="E37" s="8"/>
      <c r="F37" s="7"/>
      <c r="G37" s="9"/>
      <c r="H37" s="9"/>
      <c r="I37" s="9"/>
      <c r="J37" s="9"/>
    </row>
    <row r="38" spans="1:10" ht="12.75">
      <c r="A38" s="37" t="s">
        <v>146</v>
      </c>
      <c r="B38" s="9" t="s">
        <v>135</v>
      </c>
      <c r="C38" s="7" t="s">
        <v>63</v>
      </c>
      <c r="D38" s="7">
        <v>2400</v>
      </c>
      <c r="E38" s="8"/>
      <c r="F38" s="7"/>
      <c r="G38" s="9"/>
      <c r="H38" s="9"/>
      <c r="I38" s="9"/>
      <c r="J38" s="9"/>
    </row>
    <row r="39" spans="1:10" ht="12.75">
      <c r="A39" s="37" t="s">
        <v>147</v>
      </c>
      <c r="B39" s="9" t="s">
        <v>137</v>
      </c>
      <c r="C39" s="7" t="s">
        <v>63</v>
      </c>
      <c r="D39" s="7">
        <v>2237</v>
      </c>
      <c r="E39" s="8"/>
      <c r="F39" s="7"/>
      <c r="G39" s="9"/>
      <c r="H39" s="9"/>
      <c r="I39" s="9"/>
      <c r="J39" s="9"/>
    </row>
    <row r="40" spans="1:10" ht="12.75">
      <c r="A40" s="37" t="s">
        <v>148</v>
      </c>
      <c r="B40" s="9" t="s">
        <v>138</v>
      </c>
      <c r="C40" s="11">
        <v>40756</v>
      </c>
      <c r="D40" s="7">
        <v>800</v>
      </c>
      <c r="E40" s="8"/>
      <c r="F40" s="7"/>
      <c r="G40" s="9" t="s">
        <v>158</v>
      </c>
      <c r="H40" s="9"/>
      <c r="I40" s="9"/>
      <c r="J40" s="9"/>
    </row>
    <row r="41" spans="1:10" ht="12.75">
      <c r="A41" s="37" t="s">
        <v>149</v>
      </c>
      <c r="B41" s="9" t="s">
        <v>139</v>
      </c>
      <c r="C41" s="7" t="s">
        <v>63</v>
      </c>
      <c r="D41" s="7">
        <v>500</v>
      </c>
      <c r="E41" s="8"/>
      <c r="F41" s="7"/>
      <c r="G41" s="9" t="s">
        <v>142</v>
      </c>
      <c r="H41" s="9" t="s">
        <v>141</v>
      </c>
      <c r="I41" s="9">
        <v>18301</v>
      </c>
      <c r="J41" s="9"/>
    </row>
    <row r="42" spans="1:10" ht="12.75">
      <c r="A42" s="37" t="s">
        <v>35</v>
      </c>
      <c r="B42" s="9" t="s">
        <v>144</v>
      </c>
      <c r="C42" s="7" t="s">
        <v>36</v>
      </c>
      <c r="D42" s="7">
        <v>7620</v>
      </c>
      <c r="E42" s="8"/>
      <c r="F42" s="7"/>
      <c r="G42" s="9" t="s">
        <v>123</v>
      </c>
      <c r="H42" s="9" t="s">
        <v>37</v>
      </c>
      <c r="I42" s="9">
        <v>7620</v>
      </c>
      <c r="J42" s="9"/>
    </row>
    <row r="43" spans="1:10" ht="12.75">
      <c r="A43" s="37" t="s">
        <v>47</v>
      </c>
      <c r="B43" s="9"/>
      <c r="C43" s="7"/>
      <c r="D43" s="7">
        <v>325</v>
      </c>
      <c r="E43" s="8"/>
      <c r="F43" s="7"/>
      <c r="G43" s="9" t="s">
        <v>122</v>
      </c>
      <c r="H43" s="9" t="s">
        <v>48</v>
      </c>
      <c r="I43" s="9">
        <v>325</v>
      </c>
      <c r="J43" s="9"/>
    </row>
    <row r="44" spans="1:10" ht="12.75">
      <c r="A44" s="37" t="s">
        <v>46</v>
      </c>
      <c r="B44" s="9"/>
      <c r="C44" s="7"/>
      <c r="D44" s="7">
        <v>525</v>
      </c>
      <c r="E44" s="8"/>
      <c r="F44" s="7"/>
      <c r="G44" s="9"/>
      <c r="H44" s="9"/>
      <c r="I44" s="9"/>
      <c r="J44" s="9"/>
    </row>
    <row r="45" spans="1:10" ht="15">
      <c r="A45" s="51" t="s">
        <v>44</v>
      </c>
      <c r="B45" s="51"/>
      <c r="C45" s="7"/>
      <c r="D45" s="13">
        <f>SUM(D3:D44)</f>
        <v>486608</v>
      </c>
      <c r="E45" s="8"/>
      <c r="F45" s="7"/>
      <c r="G45" s="9"/>
      <c r="H45" s="9" t="s">
        <v>159</v>
      </c>
      <c r="I45" s="6">
        <f>SUM(I2:I44)</f>
        <v>29708</v>
      </c>
      <c r="J45" s="6">
        <f>SUM(J2:J44)</f>
        <v>10622</v>
      </c>
    </row>
  </sheetData>
  <sheetProtection/>
  <mergeCells count="1">
    <mergeCell ref="A45:B45"/>
  </mergeCells>
  <printOptions/>
  <pageMargins left="0.11811023622047244" right="0.1181102362204724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49.421875" style="0" customWidth="1"/>
    <col min="3" max="3" width="13.57421875" style="0" customWidth="1"/>
    <col min="4" max="4" width="15.7109375" style="0" customWidth="1"/>
    <col min="5" max="5" width="14.28125" style="0" customWidth="1"/>
  </cols>
  <sheetData>
    <row r="1" spans="1:5" ht="15">
      <c r="A1" s="15" t="s">
        <v>185</v>
      </c>
      <c r="B1" s="15"/>
      <c r="C1" s="15"/>
      <c r="D1" s="15"/>
      <c r="E1" s="15" t="s">
        <v>84</v>
      </c>
    </row>
    <row r="2" spans="1:5" ht="12.75">
      <c r="A2" s="16" t="s">
        <v>85</v>
      </c>
      <c r="B2" s="17"/>
      <c r="C2" s="17"/>
      <c r="D2" s="17"/>
      <c r="E2" s="18">
        <v>39508</v>
      </c>
    </row>
    <row r="3" spans="1:5" ht="12.75">
      <c r="A3" s="17" t="s">
        <v>86</v>
      </c>
      <c r="B3" s="17"/>
      <c r="C3" s="4" t="s">
        <v>87</v>
      </c>
      <c r="D3" s="4" t="s">
        <v>88</v>
      </c>
      <c r="E3" s="19"/>
    </row>
    <row r="4" spans="1:5" ht="12.75">
      <c r="A4" s="17"/>
      <c r="B4" s="17" t="s">
        <v>89</v>
      </c>
      <c r="C4" s="20">
        <v>3756</v>
      </c>
      <c r="D4" s="21" t="s">
        <v>90</v>
      </c>
      <c r="E4" s="20"/>
    </row>
    <row r="5" spans="1:5" ht="12.75">
      <c r="A5" s="17"/>
      <c r="B5" s="48" t="s">
        <v>182</v>
      </c>
      <c r="C5" s="49"/>
      <c r="D5" s="50" t="s">
        <v>90</v>
      </c>
      <c r="E5" s="20"/>
    </row>
    <row r="6" spans="1:5" ht="12.75">
      <c r="A6" s="17"/>
      <c r="B6" s="17" t="s">
        <v>91</v>
      </c>
      <c r="C6" s="20">
        <v>1883</v>
      </c>
      <c r="D6" s="21" t="s">
        <v>90</v>
      </c>
      <c r="E6" s="20"/>
    </row>
    <row r="7" spans="1:5" ht="12.75">
      <c r="A7" s="17"/>
      <c r="B7" s="17" t="s">
        <v>92</v>
      </c>
      <c r="C7" s="20">
        <v>855</v>
      </c>
      <c r="D7" s="21" t="s">
        <v>90</v>
      </c>
      <c r="E7" s="20"/>
    </row>
    <row r="8" spans="1:5" ht="12.75">
      <c r="A8" s="22"/>
      <c r="B8" s="22" t="s">
        <v>93</v>
      </c>
      <c r="C8" s="23"/>
      <c r="D8" s="24" t="s">
        <v>90</v>
      </c>
      <c r="E8" s="23"/>
    </row>
    <row r="9" spans="1:5" ht="12.75">
      <c r="A9" s="17"/>
      <c r="B9" s="17" t="s">
        <v>94</v>
      </c>
      <c r="C9" s="20">
        <v>1558.33</v>
      </c>
      <c r="D9" s="21" t="s">
        <v>90</v>
      </c>
      <c r="E9" s="20"/>
    </row>
    <row r="10" spans="1:5" ht="12.75">
      <c r="A10" s="4"/>
      <c r="B10" s="4" t="s">
        <v>95</v>
      </c>
      <c r="C10" s="25">
        <f>SUM(C4:C9)</f>
        <v>8052.33</v>
      </c>
      <c r="D10" s="26"/>
      <c r="E10" s="25">
        <f>SUM(C10)</f>
        <v>8052.33</v>
      </c>
    </row>
    <row r="11" spans="1:5" ht="12.75">
      <c r="A11" s="16" t="s">
        <v>96</v>
      </c>
      <c r="B11" s="17"/>
      <c r="C11" s="20"/>
      <c r="D11" s="21"/>
      <c r="E11" s="20"/>
    </row>
    <row r="12" spans="1:5" ht="12.75">
      <c r="A12" s="17" t="s">
        <v>97</v>
      </c>
      <c r="B12" s="17" t="s">
        <v>98</v>
      </c>
      <c r="C12" s="20">
        <v>1028</v>
      </c>
      <c r="D12" s="27" t="s">
        <v>90</v>
      </c>
      <c r="E12" s="19"/>
    </row>
    <row r="13" spans="1:5" ht="12.75">
      <c r="A13" s="17"/>
      <c r="B13" s="17" t="s">
        <v>99</v>
      </c>
      <c r="C13" s="20">
        <v>3106</v>
      </c>
      <c r="D13" s="27" t="s">
        <v>90</v>
      </c>
      <c r="E13" s="19"/>
    </row>
    <row r="14" spans="1:5" ht="12.75">
      <c r="A14" s="17"/>
      <c r="B14" s="17" t="s">
        <v>100</v>
      </c>
      <c r="C14" s="20">
        <v>3020</v>
      </c>
      <c r="D14" s="27" t="s">
        <v>90</v>
      </c>
      <c r="E14" s="19"/>
    </row>
    <row r="15" spans="1:5" ht="12.75">
      <c r="A15" s="17"/>
      <c r="B15" s="17" t="s">
        <v>101</v>
      </c>
      <c r="C15" s="20">
        <v>1607</v>
      </c>
      <c r="D15" s="27" t="s">
        <v>90</v>
      </c>
      <c r="E15" s="19"/>
    </row>
    <row r="16" spans="1:5" ht="12.75">
      <c r="A16" s="17"/>
      <c r="B16" s="17" t="s">
        <v>102</v>
      </c>
      <c r="C16" s="20">
        <v>553</v>
      </c>
      <c r="D16" s="27" t="s">
        <v>90</v>
      </c>
      <c r="E16" s="19"/>
    </row>
    <row r="17" spans="1:5" ht="12.75">
      <c r="A17" s="22"/>
      <c r="B17" s="22" t="s">
        <v>93</v>
      </c>
      <c r="C17" s="23">
        <f>SUM(C12:C16)</f>
        <v>9314</v>
      </c>
      <c r="D17" s="24" t="s">
        <v>90</v>
      </c>
      <c r="E17" s="28"/>
    </row>
    <row r="18" spans="1:5" ht="12.75">
      <c r="A18" s="17"/>
      <c r="B18" s="17" t="s">
        <v>103</v>
      </c>
      <c r="C18" s="29">
        <v>6910</v>
      </c>
      <c r="D18" s="27" t="s">
        <v>90</v>
      </c>
      <c r="E18" s="19"/>
    </row>
    <row r="19" spans="1:5" ht="12.75">
      <c r="A19" s="4"/>
      <c r="B19" s="4" t="s">
        <v>104</v>
      </c>
      <c r="C19" s="25">
        <f>SUM(C17:C18)</f>
        <v>16224</v>
      </c>
      <c r="D19" s="27" t="s">
        <v>90</v>
      </c>
      <c r="E19" s="30">
        <f>SUM(C19)</f>
        <v>16224</v>
      </c>
    </row>
    <row r="20" spans="1:5" ht="12.75">
      <c r="A20" s="4"/>
      <c r="B20" s="4"/>
      <c r="C20" s="25"/>
      <c r="D20" s="27"/>
      <c r="E20" s="30"/>
    </row>
    <row r="21" spans="1:5" ht="12.75">
      <c r="A21" s="16"/>
      <c r="B21" s="4" t="s">
        <v>110</v>
      </c>
      <c r="C21" s="20"/>
      <c r="D21" s="21"/>
      <c r="E21" s="19"/>
    </row>
    <row r="22" spans="1:5" ht="14.25">
      <c r="A22" s="16"/>
      <c r="B22" s="17" t="s">
        <v>111</v>
      </c>
      <c r="C22" s="31">
        <v>3000</v>
      </c>
      <c r="D22" s="21" t="s">
        <v>112</v>
      </c>
      <c r="E22" s="31"/>
    </row>
    <row r="23" spans="1:5" ht="14.25">
      <c r="A23" s="16"/>
      <c r="B23" s="17" t="s">
        <v>113</v>
      </c>
      <c r="C23" s="31">
        <v>13000</v>
      </c>
      <c r="D23" s="42" t="s">
        <v>165</v>
      </c>
      <c r="E23" s="19"/>
    </row>
    <row r="24" spans="1:5" ht="14.25">
      <c r="A24" s="16"/>
      <c r="B24" s="22" t="s">
        <v>183</v>
      </c>
      <c r="C24" s="31"/>
      <c r="D24" s="32" t="s">
        <v>114</v>
      </c>
      <c r="E24" s="7"/>
    </row>
    <row r="25" spans="1:5" ht="12.75">
      <c r="A25" s="16"/>
      <c r="B25" s="22" t="s">
        <v>115</v>
      </c>
      <c r="C25" s="20">
        <v>500</v>
      </c>
      <c r="D25" s="21" t="s">
        <v>116</v>
      </c>
      <c r="E25" s="19"/>
    </row>
    <row r="26" spans="1:5" ht="12.75">
      <c r="A26" s="4"/>
      <c r="B26" s="4" t="s">
        <v>117</v>
      </c>
      <c r="C26" s="30">
        <f>SUM(C22:C25)</f>
        <v>16500</v>
      </c>
      <c r="D26" s="4"/>
      <c r="E26" s="30">
        <f>SUM(C26)</f>
        <v>16500</v>
      </c>
    </row>
    <row r="27" spans="1:5" ht="12.75">
      <c r="A27" s="16"/>
      <c r="B27" s="22" t="s">
        <v>119</v>
      </c>
      <c r="C27" s="20">
        <v>1000</v>
      </c>
      <c r="D27" s="21" t="s">
        <v>120</v>
      </c>
      <c r="E27" s="19">
        <v>1000</v>
      </c>
    </row>
    <row r="28" spans="1:5" ht="12.75">
      <c r="A28" s="4"/>
      <c r="B28" s="4" t="s">
        <v>118</v>
      </c>
      <c r="C28" s="4"/>
      <c r="D28" s="26"/>
      <c r="E28" s="30">
        <f>SUM(E3:E27)</f>
        <v>41776.33</v>
      </c>
    </row>
    <row r="29" spans="1:5" ht="12.75">
      <c r="A29" s="4" t="s">
        <v>105</v>
      </c>
      <c r="B29" s="17" t="s">
        <v>106</v>
      </c>
      <c r="C29" s="7"/>
      <c r="D29" s="27"/>
      <c r="E29" s="19"/>
    </row>
    <row r="30" spans="1:5" ht="12.75">
      <c r="A30" s="17"/>
      <c r="B30" s="17" t="s">
        <v>107</v>
      </c>
      <c r="C30" s="23">
        <v>2652</v>
      </c>
      <c r="D30" s="27" t="s">
        <v>90</v>
      </c>
      <c r="E30" s="19"/>
    </row>
    <row r="31" spans="1:5" ht="12.75">
      <c r="A31" s="22"/>
      <c r="B31" s="22" t="s">
        <v>108</v>
      </c>
      <c r="C31" s="23">
        <v>300</v>
      </c>
      <c r="D31" s="24" t="s">
        <v>90</v>
      </c>
      <c r="E31" s="28"/>
    </row>
    <row r="32" spans="1:5" ht="12.75">
      <c r="A32" s="16"/>
      <c r="B32" s="17" t="s">
        <v>121</v>
      </c>
      <c r="C32" s="20">
        <v>4100</v>
      </c>
      <c r="D32" s="21" t="s">
        <v>90</v>
      </c>
      <c r="E32" s="19"/>
    </row>
    <row r="33" spans="1:5" ht="12.75">
      <c r="A33" s="4"/>
      <c r="B33" s="4" t="s">
        <v>109</v>
      </c>
      <c r="C33" s="25">
        <f>SUM(C30:C32)</f>
        <v>7052</v>
      </c>
      <c r="D33" s="25"/>
      <c r="E33" s="30">
        <f>SUM(C33)</f>
        <v>7052</v>
      </c>
    </row>
    <row r="34" spans="1:5" s="2" customFormat="1" ht="12.75">
      <c r="A34" s="4"/>
      <c r="B34" s="34" t="s">
        <v>140</v>
      </c>
      <c r="C34" s="4"/>
      <c r="D34" s="4"/>
      <c r="E34" s="35">
        <f>SUM(E28:E33)</f>
        <v>48828.33</v>
      </c>
    </row>
    <row r="35" spans="1:5" ht="12.75">
      <c r="A35" s="4" t="s">
        <v>162</v>
      </c>
      <c r="B35" s="7"/>
      <c r="C35" s="41">
        <v>2906.49</v>
      </c>
      <c r="D35" s="11">
        <v>41548</v>
      </c>
      <c r="E35" s="7">
        <v>2906.49</v>
      </c>
    </row>
    <row r="36" spans="1:5" ht="12.75">
      <c r="A36" s="5">
        <f ca="1">TODAY()</f>
        <v>43962</v>
      </c>
      <c r="B36" s="7"/>
      <c r="C36" s="7"/>
      <c r="D36" s="7"/>
      <c r="E36" s="30">
        <f>SUM(E34:E35)</f>
        <v>51734.82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D35" sqref="D35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9.00390625" style="0" customWidth="1"/>
    <col min="4" max="4" width="16.8515625" style="0" customWidth="1"/>
    <col min="5" max="5" width="10.140625" style="0" bestFit="1" customWidth="1"/>
    <col min="7" max="7" width="9.140625" style="43" customWidth="1"/>
    <col min="8" max="8" width="9.140625" style="0" bestFit="1" customWidth="1"/>
    <col min="12" max="12" width="12.00390625" style="0" customWidth="1"/>
  </cols>
  <sheetData>
    <row r="1" spans="1:12" ht="12.75">
      <c r="A1" s="36" t="s">
        <v>55</v>
      </c>
      <c r="B1" s="5">
        <f ca="1">TODAY()</f>
        <v>43962</v>
      </c>
      <c r="C1" s="4" t="s">
        <v>56</v>
      </c>
      <c r="D1" s="4" t="s">
        <v>21</v>
      </c>
      <c r="E1" s="4" t="s">
        <v>57</v>
      </c>
      <c r="F1" s="4" t="s">
        <v>58</v>
      </c>
      <c r="G1" s="47" t="s">
        <v>164</v>
      </c>
      <c r="H1" s="34" t="s">
        <v>171</v>
      </c>
      <c r="I1" s="34" t="s">
        <v>174</v>
      </c>
      <c r="J1" s="34" t="s">
        <v>181</v>
      </c>
      <c r="K1" s="34" t="s">
        <v>184</v>
      </c>
      <c r="L1" s="34" t="s">
        <v>184</v>
      </c>
    </row>
    <row r="2" spans="1:12" ht="12.75">
      <c r="A2" s="36" t="s">
        <v>59</v>
      </c>
      <c r="B2" s="4"/>
      <c r="C2" s="22"/>
      <c r="D2" s="22"/>
      <c r="E2" s="22" t="s">
        <v>30</v>
      </c>
      <c r="F2" s="22"/>
      <c r="G2" s="38"/>
      <c r="H2" s="7"/>
      <c r="I2" s="7"/>
      <c r="J2" s="7"/>
      <c r="K2" s="7"/>
      <c r="L2" t="s">
        <v>186</v>
      </c>
    </row>
    <row r="3" spans="1:11" ht="12.75">
      <c r="A3" s="44"/>
      <c r="B3" s="22"/>
      <c r="C3" s="22"/>
      <c r="D3" s="22"/>
      <c r="E3" s="22"/>
      <c r="F3" s="22"/>
      <c r="G3" s="38"/>
      <c r="H3" s="7"/>
      <c r="I3" s="7"/>
      <c r="J3" s="7"/>
      <c r="K3" s="7"/>
    </row>
    <row r="4" spans="1:12" ht="12.75">
      <c r="A4" s="37"/>
      <c r="B4" s="22"/>
      <c r="C4" s="22" t="s">
        <v>60</v>
      </c>
      <c r="D4" s="22" t="s">
        <v>61</v>
      </c>
      <c r="E4" s="22" t="s">
        <v>62</v>
      </c>
      <c r="F4" s="22" t="s">
        <v>63</v>
      </c>
      <c r="G4" s="28">
        <v>100</v>
      </c>
      <c r="H4" s="28">
        <v>100</v>
      </c>
      <c r="I4" s="28">
        <v>100</v>
      </c>
      <c r="J4" s="28">
        <v>100</v>
      </c>
      <c r="K4" s="28">
        <v>100</v>
      </c>
      <c r="L4" s="28">
        <v>100</v>
      </c>
    </row>
    <row r="5" spans="1:12" ht="12.75">
      <c r="A5" s="37"/>
      <c r="B5" s="22"/>
      <c r="C5" s="22"/>
      <c r="D5" s="22" t="s">
        <v>24</v>
      </c>
      <c r="E5" s="22"/>
      <c r="F5" s="22" t="s">
        <v>64</v>
      </c>
      <c r="G5" s="38"/>
      <c r="H5" s="38"/>
      <c r="I5" s="38"/>
      <c r="J5" s="38"/>
      <c r="K5" s="38"/>
      <c r="L5" s="38"/>
    </row>
    <row r="6" spans="1:12" ht="12.75">
      <c r="A6" s="37"/>
      <c r="B6" s="22"/>
      <c r="C6" s="22"/>
      <c r="D6" s="22"/>
      <c r="E6" s="22"/>
      <c r="F6" s="22"/>
      <c r="G6" s="38"/>
      <c r="H6" s="38"/>
      <c r="I6" s="38"/>
      <c r="J6" s="38"/>
      <c r="K6" s="38"/>
      <c r="L6" s="38"/>
    </row>
    <row r="7" spans="1:12" ht="12.75">
      <c r="A7" s="37"/>
      <c r="B7" s="22"/>
      <c r="C7" s="22" t="s">
        <v>160</v>
      </c>
      <c r="D7" s="22" t="s">
        <v>61</v>
      </c>
      <c r="E7" s="39">
        <v>41306</v>
      </c>
      <c r="F7" s="22"/>
      <c r="G7" s="38">
        <v>1332</v>
      </c>
      <c r="H7" s="38">
        <v>1332</v>
      </c>
      <c r="I7" s="38">
        <v>1332</v>
      </c>
      <c r="J7" s="38">
        <v>1332</v>
      </c>
      <c r="K7" s="38">
        <v>1332</v>
      </c>
      <c r="L7" s="38">
        <v>1332</v>
      </c>
    </row>
    <row r="8" spans="1:12" ht="12.75">
      <c r="A8" s="37"/>
      <c r="B8" s="22"/>
      <c r="C8" s="22" t="s">
        <v>65</v>
      </c>
      <c r="D8" s="22" t="s">
        <v>61</v>
      </c>
      <c r="E8" s="39">
        <v>36373</v>
      </c>
      <c r="F8" s="22">
        <v>326</v>
      </c>
      <c r="G8" s="28">
        <v>326</v>
      </c>
      <c r="H8" s="28">
        <v>326</v>
      </c>
      <c r="I8" s="28">
        <v>326</v>
      </c>
      <c r="J8" s="28">
        <v>326</v>
      </c>
      <c r="K8" s="28">
        <v>326</v>
      </c>
      <c r="L8" s="28" t="s">
        <v>187</v>
      </c>
    </row>
    <row r="9" spans="1:12" ht="12.75">
      <c r="A9" s="37"/>
      <c r="B9" s="22"/>
      <c r="C9" s="22"/>
      <c r="D9" s="22" t="s">
        <v>24</v>
      </c>
      <c r="E9" s="22"/>
      <c r="F9" s="22"/>
      <c r="G9" s="38"/>
      <c r="H9" s="38"/>
      <c r="I9" s="38"/>
      <c r="J9" s="38"/>
      <c r="K9" s="38"/>
      <c r="L9" s="38"/>
    </row>
    <row r="10" spans="1:12" ht="12.75">
      <c r="A10" s="37"/>
      <c r="B10" s="22"/>
      <c r="C10" s="22"/>
      <c r="D10" s="22"/>
      <c r="E10" s="22"/>
      <c r="F10" s="22"/>
      <c r="G10" s="38"/>
      <c r="H10" s="38"/>
      <c r="I10" s="38"/>
      <c r="J10" s="38"/>
      <c r="K10" s="38"/>
      <c r="L10" s="38"/>
    </row>
    <row r="11" spans="1:12" ht="12.75">
      <c r="A11" s="37"/>
      <c r="B11" s="22"/>
      <c r="C11" s="22" t="s">
        <v>66</v>
      </c>
      <c r="D11" s="22" t="s">
        <v>61</v>
      </c>
      <c r="E11" s="39">
        <v>36373</v>
      </c>
      <c r="F11" s="22">
        <v>94</v>
      </c>
      <c r="G11" s="28">
        <v>94</v>
      </c>
      <c r="H11" s="28">
        <v>94</v>
      </c>
      <c r="I11" s="28">
        <v>94</v>
      </c>
      <c r="J11" s="28">
        <v>94</v>
      </c>
      <c r="K11" s="28">
        <v>94</v>
      </c>
      <c r="L11" s="28" t="s">
        <v>187</v>
      </c>
    </row>
    <row r="12" spans="1:12" ht="12.75">
      <c r="A12" s="37"/>
      <c r="B12" s="22"/>
      <c r="C12" s="22" t="s">
        <v>67</v>
      </c>
      <c r="D12" s="22" t="s">
        <v>24</v>
      </c>
      <c r="E12" s="22"/>
      <c r="F12" s="22"/>
      <c r="G12" s="28">
        <v>110</v>
      </c>
      <c r="H12" s="28">
        <v>110</v>
      </c>
      <c r="I12" s="28">
        <v>110</v>
      </c>
      <c r="J12" s="28">
        <v>110</v>
      </c>
      <c r="K12" s="28">
        <v>110</v>
      </c>
      <c r="L12" s="28" t="s">
        <v>187</v>
      </c>
    </row>
    <row r="13" spans="1:12" ht="12.75">
      <c r="A13" s="37"/>
      <c r="B13" s="22"/>
      <c r="C13" s="22"/>
      <c r="D13" s="22"/>
      <c r="E13" s="22"/>
      <c r="F13" s="22"/>
      <c r="G13" s="38"/>
      <c r="H13" s="38"/>
      <c r="I13" s="38"/>
      <c r="J13" s="38"/>
      <c r="K13" s="38"/>
      <c r="L13" s="38"/>
    </row>
    <row r="14" spans="1:12" ht="12.75">
      <c r="A14" s="37"/>
      <c r="B14" s="22"/>
      <c r="C14" s="22" t="s">
        <v>68</v>
      </c>
      <c r="D14" s="22" t="s">
        <v>61</v>
      </c>
      <c r="E14" s="39">
        <v>36373</v>
      </c>
      <c r="F14" s="22">
        <v>691</v>
      </c>
      <c r="G14" s="28">
        <v>505</v>
      </c>
      <c r="H14" s="28">
        <v>505</v>
      </c>
      <c r="I14" s="28">
        <v>505</v>
      </c>
      <c r="J14" s="28">
        <v>505</v>
      </c>
      <c r="K14" s="28">
        <v>505</v>
      </c>
      <c r="L14" s="28">
        <v>505</v>
      </c>
    </row>
    <row r="15" spans="1:12" ht="12.75">
      <c r="A15" s="37"/>
      <c r="B15" s="22"/>
      <c r="C15" s="22"/>
      <c r="D15" s="22" t="s">
        <v>24</v>
      </c>
      <c r="E15" s="22"/>
      <c r="F15" s="22"/>
      <c r="G15" s="38"/>
      <c r="H15" s="38"/>
      <c r="I15" s="38"/>
      <c r="J15" s="38"/>
      <c r="K15" s="38"/>
      <c r="L15" s="38"/>
    </row>
    <row r="16" spans="1:12" ht="12.75">
      <c r="A16" s="37"/>
      <c r="B16" s="22"/>
      <c r="C16" s="22"/>
      <c r="D16" s="22"/>
      <c r="E16" s="22"/>
      <c r="F16" s="22"/>
      <c r="G16" s="38"/>
      <c r="H16" s="38"/>
      <c r="I16" s="38"/>
      <c r="J16" s="38"/>
      <c r="K16" s="38"/>
      <c r="L16" s="38"/>
    </row>
    <row r="17" spans="1:12" ht="12.75">
      <c r="A17" s="37"/>
      <c r="B17" s="22">
        <v>2</v>
      </c>
      <c r="C17" s="22" t="s">
        <v>69</v>
      </c>
      <c r="D17" s="22" t="s">
        <v>61</v>
      </c>
      <c r="E17" s="39">
        <v>36404</v>
      </c>
      <c r="F17" s="22">
        <v>281</v>
      </c>
      <c r="G17" s="28">
        <v>80</v>
      </c>
      <c r="H17" s="28">
        <v>80</v>
      </c>
      <c r="I17" s="28">
        <v>80</v>
      </c>
      <c r="J17" s="28">
        <v>80</v>
      </c>
      <c r="K17" s="28">
        <v>80</v>
      </c>
      <c r="L17" s="28">
        <v>80</v>
      </c>
    </row>
    <row r="18" spans="1:12" ht="12.75">
      <c r="A18" s="37"/>
      <c r="B18" s="22"/>
      <c r="C18" s="22"/>
      <c r="D18" s="22" t="s">
        <v>24</v>
      </c>
      <c r="E18" s="22"/>
      <c r="F18" s="22"/>
      <c r="G18" s="38"/>
      <c r="H18" s="38"/>
      <c r="I18" s="38"/>
      <c r="J18" s="38"/>
      <c r="K18" s="38"/>
      <c r="L18" s="38"/>
    </row>
    <row r="19" spans="1:12" ht="12.75">
      <c r="A19" s="37"/>
      <c r="B19" s="22"/>
      <c r="C19" s="22"/>
      <c r="D19" s="22"/>
      <c r="E19" s="22"/>
      <c r="F19" s="22"/>
      <c r="G19" s="38"/>
      <c r="H19" s="38"/>
      <c r="I19" s="38"/>
      <c r="J19" s="38"/>
      <c r="K19" s="38"/>
      <c r="L19" s="38"/>
    </row>
    <row r="20" spans="1:12" ht="12.75">
      <c r="A20" s="37"/>
      <c r="B20" s="22">
        <v>1</v>
      </c>
      <c r="C20" s="22" t="s">
        <v>70</v>
      </c>
      <c r="D20" s="22"/>
      <c r="E20" s="39">
        <v>42278</v>
      </c>
      <c r="F20" s="22">
        <v>50</v>
      </c>
      <c r="G20" s="28">
        <v>40</v>
      </c>
      <c r="H20" s="28">
        <v>40</v>
      </c>
      <c r="I20" s="28">
        <v>40</v>
      </c>
      <c r="J20" s="28">
        <v>40</v>
      </c>
      <c r="K20" s="28">
        <v>40</v>
      </c>
      <c r="L20" s="28" t="s">
        <v>187</v>
      </c>
    </row>
    <row r="21" spans="1:12" ht="12.75">
      <c r="A21" s="37"/>
      <c r="B21" s="22"/>
      <c r="C21" s="22"/>
      <c r="D21" s="22"/>
      <c r="E21" s="22"/>
      <c r="F21" s="22"/>
      <c r="G21" s="38"/>
      <c r="H21" s="38"/>
      <c r="I21" s="38"/>
      <c r="J21" s="38"/>
      <c r="K21" s="38"/>
      <c r="L21" s="38"/>
    </row>
    <row r="22" spans="1:12" ht="12.75">
      <c r="A22" s="37"/>
      <c r="B22" s="22"/>
      <c r="C22" s="22"/>
      <c r="D22" s="22"/>
      <c r="E22" s="22"/>
      <c r="F22" s="22"/>
      <c r="G22" s="38"/>
      <c r="H22" s="38"/>
      <c r="I22" s="38"/>
      <c r="J22" s="38"/>
      <c r="K22" s="38"/>
      <c r="L22" s="38"/>
    </row>
    <row r="23" spans="1:12" ht="12.75">
      <c r="A23" s="36" t="s">
        <v>71</v>
      </c>
      <c r="B23" s="22"/>
      <c r="C23" s="22" t="s">
        <v>72</v>
      </c>
      <c r="D23" s="22" t="s">
        <v>61</v>
      </c>
      <c r="E23" s="11">
        <v>42064</v>
      </c>
      <c r="F23" s="22" t="s">
        <v>166</v>
      </c>
      <c r="G23" s="28">
        <v>2300</v>
      </c>
      <c r="H23" s="28">
        <v>2300</v>
      </c>
      <c r="I23" s="28">
        <v>2300</v>
      </c>
      <c r="J23" s="28">
        <v>2300</v>
      </c>
      <c r="K23" s="28">
        <v>2300</v>
      </c>
      <c r="L23" s="28">
        <v>2300</v>
      </c>
    </row>
    <row r="24" spans="1:12" ht="12.75">
      <c r="A24" s="37" t="s">
        <v>73</v>
      </c>
      <c r="B24" s="22"/>
      <c r="C24" s="22"/>
      <c r="D24" s="22"/>
      <c r="E24" s="22"/>
      <c r="F24" s="22"/>
      <c r="G24" s="38"/>
      <c r="H24" s="7"/>
      <c r="I24" s="7"/>
      <c r="J24" s="7"/>
      <c r="K24" s="7"/>
      <c r="L24" s="7"/>
    </row>
    <row r="25" spans="1:12" ht="12.75">
      <c r="A25" s="37">
        <v>3020301</v>
      </c>
      <c r="B25" s="9" t="s">
        <v>172</v>
      </c>
      <c r="C25" s="22" t="s">
        <v>173</v>
      </c>
      <c r="D25" s="22" t="s">
        <v>61</v>
      </c>
      <c r="E25" s="22" t="s">
        <v>170</v>
      </c>
      <c r="F25" s="22"/>
      <c r="G25" s="38"/>
      <c r="H25" s="7">
        <v>121</v>
      </c>
      <c r="I25" s="7">
        <v>121</v>
      </c>
      <c r="J25" s="7">
        <v>121</v>
      </c>
      <c r="K25" s="7">
        <v>121</v>
      </c>
      <c r="L25" s="7">
        <v>121</v>
      </c>
    </row>
    <row r="26" spans="1:12" ht="12.75">
      <c r="A26" s="37"/>
      <c r="B26" s="22"/>
      <c r="C26" s="22" t="s">
        <v>74</v>
      </c>
      <c r="D26" s="22" t="s">
        <v>61</v>
      </c>
      <c r="E26" s="22" t="s">
        <v>75</v>
      </c>
      <c r="F26" s="22">
        <v>30</v>
      </c>
      <c r="G26" s="28">
        <v>20</v>
      </c>
      <c r="H26" s="28">
        <v>20</v>
      </c>
      <c r="I26" s="28">
        <v>20</v>
      </c>
      <c r="J26" s="28">
        <v>20</v>
      </c>
      <c r="K26" s="28">
        <v>20</v>
      </c>
      <c r="L26" s="28" t="s">
        <v>187</v>
      </c>
    </row>
    <row r="27" spans="1:12" ht="12.75">
      <c r="A27" s="37"/>
      <c r="B27" s="22"/>
      <c r="C27" s="22"/>
      <c r="D27" s="22" t="s">
        <v>24</v>
      </c>
      <c r="E27" s="22"/>
      <c r="F27" s="22"/>
      <c r="G27" s="38"/>
      <c r="H27" s="7"/>
      <c r="I27" s="7"/>
      <c r="J27" s="7"/>
      <c r="K27" s="7"/>
      <c r="L27" s="7"/>
    </row>
    <row r="28" spans="1:12" ht="12.75">
      <c r="A28" s="37"/>
      <c r="B28" s="22" t="s">
        <v>179</v>
      </c>
      <c r="C28" s="22" t="s">
        <v>180</v>
      </c>
      <c r="D28" s="22" t="s">
        <v>61</v>
      </c>
      <c r="E28" s="22" t="s">
        <v>175</v>
      </c>
      <c r="F28" s="22">
        <v>50</v>
      </c>
      <c r="G28" s="38"/>
      <c r="H28" s="7"/>
      <c r="I28" s="7">
        <v>50</v>
      </c>
      <c r="J28" s="7">
        <v>50</v>
      </c>
      <c r="K28" s="7">
        <v>50</v>
      </c>
      <c r="L28" s="7">
        <v>50</v>
      </c>
    </row>
    <row r="29" spans="1:12" ht="12.75">
      <c r="A29" s="37"/>
      <c r="B29" s="22"/>
      <c r="C29" s="22" t="s">
        <v>76</v>
      </c>
      <c r="D29" s="7"/>
      <c r="E29" s="7"/>
      <c r="F29" s="7"/>
      <c r="G29" s="38"/>
      <c r="H29" s="7"/>
      <c r="I29" s="7"/>
      <c r="J29" s="7"/>
      <c r="K29" s="7"/>
      <c r="L29" s="7"/>
    </row>
    <row r="30" spans="1:12" ht="12.75">
      <c r="A30" s="37"/>
      <c r="B30" s="22"/>
      <c r="C30" s="22" t="s">
        <v>77</v>
      </c>
      <c r="D30" s="22" t="s">
        <v>24</v>
      </c>
      <c r="E30" s="22" t="s">
        <v>78</v>
      </c>
      <c r="F30" s="22">
        <v>94</v>
      </c>
      <c r="G30" s="38">
        <v>20</v>
      </c>
      <c r="H30" s="38">
        <v>20</v>
      </c>
      <c r="I30" s="38">
        <v>20</v>
      </c>
      <c r="J30" s="38">
        <v>20</v>
      </c>
      <c r="K30" s="38">
        <v>20</v>
      </c>
      <c r="L30" s="38">
        <v>20</v>
      </c>
    </row>
    <row r="31" spans="1:13" ht="12.75">
      <c r="A31" s="37"/>
      <c r="B31" s="22" t="s">
        <v>178</v>
      </c>
      <c r="C31" s="22" t="s">
        <v>176</v>
      </c>
      <c r="D31" s="22" t="s">
        <v>177</v>
      </c>
      <c r="E31" s="46">
        <v>43341</v>
      </c>
      <c r="F31" s="22">
        <v>55</v>
      </c>
      <c r="G31" s="38"/>
      <c r="H31" s="38"/>
      <c r="I31" s="38">
        <v>55</v>
      </c>
      <c r="J31" s="38">
        <v>55</v>
      </c>
      <c r="K31" s="38">
        <v>55</v>
      </c>
      <c r="L31" s="38">
        <v>55</v>
      </c>
      <c r="M31" t="s">
        <v>188</v>
      </c>
    </row>
    <row r="32" spans="1:12" ht="12.75">
      <c r="A32" s="37"/>
      <c r="B32" s="22"/>
      <c r="C32" s="22" t="s">
        <v>189</v>
      </c>
      <c r="D32" s="22" t="s">
        <v>61</v>
      </c>
      <c r="E32" s="22" t="s">
        <v>80</v>
      </c>
      <c r="F32" s="22"/>
      <c r="G32" s="38">
        <v>100</v>
      </c>
      <c r="H32" s="38">
        <v>100</v>
      </c>
      <c r="I32" s="38">
        <v>100</v>
      </c>
      <c r="J32" s="38">
        <v>100</v>
      </c>
      <c r="K32" s="38">
        <v>100</v>
      </c>
      <c r="L32" s="38">
        <v>100</v>
      </c>
    </row>
    <row r="33" spans="1:12" ht="12.75">
      <c r="A33" s="37"/>
      <c r="B33" s="22"/>
      <c r="C33" s="22" t="s">
        <v>81</v>
      </c>
      <c r="D33" s="22" t="s">
        <v>82</v>
      </c>
      <c r="E33" s="22"/>
      <c r="F33" s="22"/>
      <c r="G33" s="38">
        <v>101</v>
      </c>
      <c r="H33" s="38">
        <v>101</v>
      </c>
      <c r="I33" s="38">
        <v>101</v>
      </c>
      <c r="J33" s="38">
        <v>101</v>
      </c>
      <c r="K33" s="38">
        <v>101</v>
      </c>
      <c r="L33" s="38">
        <v>101</v>
      </c>
    </row>
    <row r="34" spans="1:12" ht="12.75">
      <c r="A34" s="37"/>
      <c r="B34" s="22"/>
      <c r="C34" s="22"/>
      <c r="D34" s="22" t="s">
        <v>61</v>
      </c>
      <c r="E34" s="22" t="s">
        <v>170</v>
      </c>
      <c r="F34" s="22"/>
      <c r="G34" s="38"/>
      <c r="H34" s="38"/>
      <c r="I34" s="38"/>
      <c r="J34" s="38"/>
      <c r="K34" s="38"/>
      <c r="L34" s="38"/>
    </row>
    <row r="35" spans="1:12" ht="12.75">
      <c r="A35" s="9" t="s">
        <v>169</v>
      </c>
      <c r="B35" s="9"/>
      <c r="C35" s="9" t="s">
        <v>167</v>
      </c>
      <c r="D35" s="9" t="s">
        <v>168</v>
      </c>
      <c r="E35" s="40">
        <v>42248</v>
      </c>
      <c r="F35" s="9"/>
      <c r="G35" s="38">
        <v>594</v>
      </c>
      <c r="H35" s="38">
        <v>594</v>
      </c>
      <c r="I35" s="38">
        <v>594</v>
      </c>
      <c r="J35" s="38">
        <v>594</v>
      </c>
      <c r="K35" s="38">
        <v>594</v>
      </c>
      <c r="L35" s="38">
        <v>594</v>
      </c>
    </row>
    <row r="36" spans="1:12" ht="12.75">
      <c r="A36" s="6"/>
      <c r="B36" s="9"/>
      <c r="C36" s="6"/>
      <c r="D36" s="6"/>
      <c r="E36" s="6"/>
      <c r="F36" s="6" t="s">
        <v>161</v>
      </c>
      <c r="G36" s="30">
        <f>SUM(G4:G35)</f>
        <v>5722</v>
      </c>
      <c r="H36" s="30">
        <f>SUM(H2:H35)</f>
        <v>5843</v>
      </c>
      <c r="I36" s="30">
        <f>SUM(I2:I35)</f>
        <v>5948</v>
      </c>
      <c r="J36" s="30">
        <f>SUM(J2:J35)</f>
        <v>5948</v>
      </c>
      <c r="K36" s="30">
        <f>SUM(K2:K35)</f>
        <v>5948</v>
      </c>
      <c r="L36" s="30">
        <f>SUM(L2:L35)</f>
        <v>5358</v>
      </c>
    </row>
    <row r="37" spans="1:11" ht="12.75">
      <c r="A37" s="7" t="s">
        <v>83</v>
      </c>
      <c r="B37" s="7"/>
      <c r="C37" s="7"/>
      <c r="D37" s="7"/>
      <c r="E37" s="7"/>
      <c r="F37" s="7"/>
      <c r="G37" s="38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38"/>
      <c r="H38" s="7"/>
      <c r="I38" s="7"/>
      <c r="J38" s="7"/>
      <c r="K38" s="7"/>
    </row>
  </sheetData>
  <sheetProtection/>
  <printOptions/>
  <pageMargins left="0.75" right="0.75" top="0.58" bottom="0.6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C8" sqref="C8"/>
    </sheetView>
  </sheetViews>
  <sheetFormatPr defaultColWidth="9.140625" defaultRowHeight="12.75"/>
  <cols>
    <col min="1" max="1" width="15.140625" style="0" customWidth="1"/>
    <col min="2" max="2" width="12.00390625" style="0" customWidth="1"/>
    <col min="3" max="3" width="29.57421875" style="0" customWidth="1"/>
    <col min="5" max="5" width="12.57421875" style="0" customWidth="1"/>
  </cols>
  <sheetData>
    <row r="1" spans="1:7" ht="12.75">
      <c r="A1" s="36" t="s">
        <v>55</v>
      </c>
      <c r="B1" s="5">
        <f ca="1">TODAY()</f>
        <v>43962</v>
      </c>
      <c r="C1" s="4" t="s">
        <v>56</v>
      </c>
      <c r="D1" s="4" t="s">
        <v>21</v>
      </c>
      <c r="E1" s="4" t="s">
        <v>57</v>
      </c>
      <c r="F1" s="4" t="s">
        <v>58</v>
      </c>
      <c r="G1" s="34" t="s">
        <v>184</v>
      </c>
    </row>
    <row r="2" spans="1:7" ht="12.75">
      <c r="A2" s="36" t="s">
        <v>59</v>
      </c>
      <c r="B2" s="4"/>
      <c r="C2" s="22"/>
      <c r="D2" s="22"/>
      <c r="E2" s="22" t="s">
        <v>30</v>
      </c>
      <c r="F2" s="22"/>
      <c r="G2" t="s">
        <v>203</v>
      </c>
    </row>
    <row r="3" spans="1:7" ht="12.75">
      <c r="A3" s="44"/>
      <c r="B3" s="22"/>
      <c r="C3" s="22" t="s">
        <v>201</v>
      </c>
      <c r="D3" s="22" t="s">
        <v>198</v>
      </c>
      <c r="E3" s="22" t="s">
        <v>202</v>
      </c>
      <c r="F3" s="22">
        <v>150</v>
      </c>
      <c r="G3" s="43">
        <v>150</v>
      </c>
    </row>
    <row r="4" spans="1:7" ht="12.75">
      <c r="A4" s="37"/>
      <c r="B4" s="22"/>
      <c r="C4" s="22" t="s">
        <v>60</v>
      </c>
      <c r="D4" s="22" t="s">
        <v>61</v>
      </c>
      <c r="E4" s="22" t="s">
        <v>62</v>
      </c>
      <c r="F4" s="22" t="s">
        <v>63</v>
      </c>
      <c r="G4" s="28">
        <v>150</v>
      </c>
    </row>
    <row r="5" spans="1:7" ht="12.75">
      <c r="A5" s="37"/>
      <c r="B5" s="22"/>
      <c r="C5" s="22"/>
      <c r="D5" s="22" t="s">
        <v>24</v>
      </c>
      <c r="E5" s="22"/>
      <c r="F5" s="22" t="s">
        <v>64</v>
      </c>
      <c r="G5" s="38"/>
    </row>
    <row r="6" spans="1:7" ht="12.75">
      <c r="A6" s="37"/>
      <c r="B6" s="22"/>
      <c r="C6" s="22"/>
      <c r="D6" s="22"/>
      <c r="E6" s="22"/>
      <c r="F6" s="22"/>
      <c r="G6" s="38"/>
    </row>
    <row r="7" spans="1:7" ht="12.75">
      <c r="A7" s="37"/>
      <c r="B7" s="22"/>
      <c r="C7" s="22" t="s">
        <v>160</v>
      </c>
      <c r="D7" s="22" t="s">
        <v>61</v>
      </c>
      <c r="E7" s="39">
        <v>41306</v>
      </c>
      <c r="F7" s="22">
        <v>1332</v>
      </c>
      <c r="G7" s="38">
        <v>250</v>
      </c>
    </row>
    <row r="8" spans="1:7" ht="12.75">
      <c r="A8" s="37"/>
      <c r="B8" s="22"/>
      <c r="C8" s="22" t="s">
        <v>199</v>
      </c>
      <c r="D8" s="22" t="s">
        <v>194</v>
      </c>
      <c r="E8" s="39" t="s">
        <v>200</v>
      </c>
      <c r="F8" s="22">
        <v>1028</v>
      </c>
      <c r="G8" s="38">
        <v>1028</v>
      </c>
    </row>
    <row r="9" spans="1:7" ht="12.75">
      <c r="A9" s="37"/>
      <c r="B9" s="22" t="s">
        <v>191</v>
      </c>
      <c r="C9" s="22" t="s">
        <v>190</v>
      </c>
      <c r="D9" s="22" t="s">
        <v>61</v>
      </c>
      <c r="E9" s="39">
        <v>43739</v>
      </c>
      <c r="F9" s="22"/>
      <c r="G9" s="28">
        <v>500</v>
      </c>
    </row>
    <row r="10" spans="1:7" ht="12.75">
      <c r="A10" s="37"/>
      <c r="B10" s="22"/>
      <c r="C10" s="22"/>
      <c r="D10" s="22"/>
      <c r="E10" s="39"/>
      <c r="F10" s="22"/>
      <c r="G10" s="28"/>
    </row>
    <row r="11" spans="1:7" ht="12.75">
      <c r="A11" s="37"/>
      <c r="B11" s="22" t="s">
        <v>191</v>
      </c>
      <c r="C11" s="22" t="s">
        <v>192</v>
      </c>
      <c r="D11" s="22" t="s">
        <v>61</v>
      </c>
      <c r="E11" s="39">
        <v>43739</v>
      </c>
      <c r="F11" s="22"/>
      <c r="G11" s="38">
        <v>150</v>
      </c>
    </row>
    <row r="12" spans="1:7" ht="12.75">
      <c r="A12" s="37"/>
      <c r="B12" s="22"/>
      <c r="C12" s="22"/>
      <c r="D12" s="22"/>
      <c r="E12" s="22"/>
      <c r="F12" s="22"/>
      <c r="G12" s="38"/>
    </row>
    <row r="13" spans="1:7" ht="12.75">
      <c r="A13" s="37"/>
      <c r="B13" s="22"/>
      <c r="C13" s="22" t="s">
        <v>193</v>
      </c>
      <c r="D13" s="22" t="s">
        <v>194</v>
      </c>
      <c r="E13" s="39">
        <v>43739</v>
      </c>
      <c r="F13" s="22"/>
      <c r="G13" s="28">
        <v>30</v>
      </c>
    </row>
    <row r="14" spans="1:7" ht="12.75">
      <c r="A14" s="37"/>
      <c r="B14" s="22"/>
      <c r="C14" s="22"/>
      <c r="D14" s="22"/>
      <c r="E14" s="22"/>
      <c r="F14" s="22"/>
      <c r="G14" s="38"/>
    </row>
    <row r="15" spans="1:7" ht="12.75">
      <c r="A15" s="37"/>
      <c r="B15" s="22"/>
      <c r="C15" s="22" t="s">
        <v>68</v>
      </c>
      <c r="D15" s="22" t="s">
        <v>61</v>
      </c>
      <c r="E15" s="39">
        <v>36373</v>
      </c>
      <c r="F15" s="22">
        <v>691</v>
      </c>
      <c r="G15" s="28">
        <v>505</v>
      </c>
    </row>
    <row r="16" spans="1:7" ht="12.75">
      <c r="A16" s="37"/>
      <c r="B16" s="22"/>
      <c r="C16" s="22"/>
      <c r="D16" s="22"/>
      <c r="E16" s="22"/>
      <c r="F16" s="22"/>
      <c r="G16" s="38"/>
    </row>
    <row r="17" spans="1:7" ht="12" customHeight="1">
      <c r="A17" s="37"/>
      <c r="B17" s="22">
        <v>2</v>
      </c>
      <c r="C17" s="22" t="s">
        <v>69</v>
      </c>
      <c r="D17" s="22" t="s">
        <v>61</v>
      </c>
      <c r="E17" s="39">
        <v>36404</v>
      </c>
      <c r="F17" s="22">
        <v>281</v>
      </c>
      <c r="G17" s="28">
        <v>80</v>
      </c>
    </row>
    <row r="18" spans="1:7" ht="12.75">
      <c r="A18" s="37"/>
      <c r="B18" s="22"/>
      <c r="C18" s="22"/>
      <c r="D18" s="22"/>
      <c r="E18" s="22"/>
      <c r="F18" s="22"/>
      <c r="G18" s="38"/>
    </row>
    <row r="19" spans="1:7" ht="12.75">
      <c r="A19" s="37"/>
      <c r="B19" s="22" t="s">
        <v>195</v>
      </c>
      <c r="C19" s="22" t="s">
        <v>70</v>
      </c>
      <c r="D19" s="22" t="s">
        <v>61</v>
      </c>
      <c r="E19" s="39">
        <v>43739</v>
      </c>
      <c r="F19" s="22"/>
      <c r="G19" s="28">
        <v>100</v>
      </c>
    </row>
    <row r="20" spans="1:7" ht="12.75">
      <c r="A20" s="37"/>
      <c r="B20" s="22"/>
      <c r="C20" s="22"/>
      <c r="D20" s="22"/>
      <c r="E20" s="22"/>
      <c r="F20" s="22"/>
      <c r="G20" s="38"/>
    </row>
    <row r="21" spans="1:7" ht="12.75">
      <c r="A21" s="37"/>
      <c r="B21" s="22"/>
      <c r="C21" s="22"/>
      <c r="D21" s="22"/>
      <c r="E21" s="22"/>
      <c r="F21" s="22"/>
      <c r="G21" s="38"/>
    </row>
    <row r="22" spans="1:7" ht="12.75">
      <c r="A22" s="36" t="s">
        <v>71</v>
      </c>
      <c r="B22" s="22"/>
      <c r="C22" s="22" t="s">
        <v>72</v>
      </c>
      <c r="D22" s="22" t="s">
        <v>61</v>
      </c>
      <c r="E22" s="11">
        <v>42064</v>
      </c>
      <c r="F22" s="22" t="s">
        <v>166</v>
      </c>
      <c r="G22" s="28">
        <v>2300</v>
      </c>
    </row>
    <row r="23" spans="1:7" ht="12.75">
      <c r="A23" s="37" t="s">
        <v>73</v>
      </c>
      <c r="B23" s="22"/>
      <c r="C23" s="22"/>
      <c r="D23" s="22"/>
      <c r="E23" s="22"/>
      <c r="F23" s="22"/>
      <c r="G23" s="7"/>
    </row>
    <row r="24" spans="1:7" ht="12.75">
      <c r="A24" s="37">
        <v>3020301</v>
      </c>
      <c r="B24" s="9" t="s">
        <v>172</v>
      </c>
      <c r="C24" s="22" t="s">
        <v>173</v>
      </c>
      <c r="D24" s="22" t="s">
        <v>61</v>
      </c>
      <c r="E24" s="22" t="s">
        <v>170</v>
      </c>
      <c r="F24" s="22"/>
      <c r="G24" s="7">
        <v>121</v>
      </c>
    </row>
    <row r="25" spans="1:7" ht="12.75">
      <c r="A25" s="37"/>
      <c r="B25" s="22"/>
      <c r="C25" s="22" t="s">
        <v>74</v>
      </c>
      <c r="D25" s="22" t="s">
        <v>61</v>
      </c>
      <c r="E25" s="22" t="s">
        <v>204</v>
      </c>
      <c r="F25" s="22">
        <v>20</v>
      </c>
      <c r="G25" s="28"/>
    </row>
    <row r="26" spans="1:7" ht="12.75">
      <c r="A26" s="37"/>
      <c r="B26" s="22"/>
      <c r="C26" s="22"/>
      <c r="D26" s="22"/>
      <c r="E26" s="22"/>
      <c r="F26" s="22"/>
      <c r="G26" s="7"/>
    </row>
    <row r="27" spans="1:7" ht="12.75">
      <c r="A27" s="37"/>
      <c r="B27" s="22" t="s">
        <v>179</v>
      </c>
      <c r="C27" s="22" t="s">
        <v>180</v>
      </c>
      <c r="D27" s="22" t="s">
        <v>61</v>
      </c>
      <c r="E27" s="22" t="s">
        <v>175</v>
      </c>
      <c r="F27" s="22">
        <v>50</v>
      </c>
      <c r="G27" s="7">
        <v>50</v>
      </c>
    </row>
    <row r="28" spans="1:7" ht="12.75">
      <c r="A28" s="37"/>
      <c r="B28" s="22"/>
      <c r="C28" s="22"/>
      <c r="D28" s="7"/>
      <c r="E28" s="7"/>
      <c r="F28" s="7"/>
      <c r="G28" s="7"/>
    </row>
    <row r="29" spans="1:7" ht="12.75">
      <c r="A29" s="37"/>
      <c r="B29" s="22"/>
      <c r="C29" s="22" t="s">
        <v>196</v>
      </c>
      <c r="D29" s="22" t="s">
        <v>24</v>
      </c>
      <c r="E29" s="22" t="s">
        <v>78</v>
      </c>
      <c r="F29" s="22">
        <v>94</v>
      </c>
      <c r="G29" s="38">
        <v>20</v>
      </c>
    </row>
    <row r="30" spans="1:7" ht="12.75">
      <c r="A30" s="37"/>
      <c r="B30" s="22" t="s">
        <v>178</v>
      </c>
      <c r="C30" s="22" t="s">
        <v>176</v>
      </c>
      <c r="D30" s="22" t="s">
        <v>177</v>
      </c>
      <c r="E30" s="46">
        <v>43341</v>
      </c>
      <c r="F30" s="22">
        <v>55</v>
      </c>
      <c r="G30" s="38">
        <v>55</v>
      </c>
    </row>
    <row r="31" spans="1:7" ht="12.75">
      <c r="A31" s="37"/>
      <c r="B31" s="22"/>
      <c r="C31" s="22" t="s">
        <v>79</v>
      </c>
      <c r="D31" s="22" t="s">
        <v>61</v>
      </c>
      <c r="E31" s="22" t="s">
        <v>80</v>
      </c>
      <c r="F31" s="22"/>
      <c r="G31" s="38">
        <v>100</v>
      </c>
    </row>
    <row r="32" spans="1:7" ht="12.75">
      <c r="A32" s="37"/>
      <c r="B32" s="22"/>
      <c r="C32" s="22" t="s">
        <v>81</v>
      </c>
      <c r="D32" s="22" t="s">
        <v>82</v>
      </c>
      <c r="E32" s="22"/>
      <c r="F32" s="22"/>
      <c r="G32" s="38">
        <v>100</v>
      </c>
    </row>
    <row r="33" spans="1:7" ht="12.75">
      <c r="A33" s="37"/>
      <c r="B33" s="22"/>
      <c r="C33" s="22"/>
      <c r="D33" s="22" t="s">
        <v>61</v>
      </c>
      <c r="E33" s="22" t="s">
        <v>170</v>
      </c>
      <c r="F33" s="22"/>
      <c r="G33" s="38"/>
    </row>
    <row r="34" spans="1:7" ht="12.75">
      <c r="A34" s="9" t="s">
        <v>169</v>
      </c>
      <c r="B34" s="9"/>
      <c r="C34" s="9" t="s">
        <v>167</v>
      </c>
      <c r="D34" s="9" t="s">
        <v>168</v>
      </c>
      <c r="E34" s="40">
        <v>42248</v>
      </c>
      <c r="F34" s="9"/>
      <c r="G34" s="38">
        <v>594</v>
      </c>
    </row>
    <row r="35" spans="1:7" ht="12.75">
      <c r="A35" s="9"/>
      <c r="B35" s="9"/>
      <c r="C35" s="9" t="s">
        <v>197</v>
      </c>
      <c r="D35" s="9" t="s">
        <v>198</v>
      </c>
      <c r="E35" s="40">
        <v>43891</v>
      </c>
      <c r="F35" s="9">
        <v>400</v>
      </c>
      <c r="G35" s="38">
        <v>400</v>
      </c>
    </row>
    <row r="36" spans="1:7" ht="12.75">
      <c r="A36" s="6"/>
      <c r="B36" s="9"/>
      <c r="C36" s="6"/>
      <c r="D36" s="6"/>
      <c r="E36" s="6"/>
      <c r="F36" s="6" t="s">
        <v>161</v>
      </c>
      <c r="G36" s="30">
        <f>SUM(G2:G35)</f>
        <v>6683</v>
      </c>
    </row>
    <row r="37" spans="1:6" ht="12.75">
      <c r="A37" s="7" t="s">
        <v>83</v>
      </c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St Leonards PC</cp:lastModifiedBy>
  <cp:lastPrinted>2020-04-20T10:30:38Z</cp:lastPrinted>
  <dcterms:created xsi:type="dcterms:W3CDTF">1996-10-14T23:33:28Z</dcterms:created>
  <dcterms:modified xsi:type="dcterms:W3CDTF">2020-05-11T13:11:40Z</dcterms:modified>
  <cp:category/>
  <cp:version/>
  <cp:contentType/>
  <cp:contentStatus/>
</cp:coreProperties>
</file>